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679C80A7-73B9-4B49-A3C1-8CF36768B75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  <sheet name="Sheet2" sheetId="2" r:id="rId2"/>
    <sheet name="Sheet3" sheetId="3" r:id="rId3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2" i="1" l="1"/>
  <c r="C11" i="1"/>
  <c r="B9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<sst xmlns="http://schemas.openxmlformats.org/spreadsheetml/2006/main" count="33" uniqueCount="33">
  <si>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</si>
  <si>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Специјална болница Нови Пазар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</si>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</sst>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\-??\ _D_i_n_._-;_-@_-"/>
    <numFmt numFmtId="165" formatCode="#,##0.00\ [$Дин.-281A]"/>
    <numFmt numFmtId="166" formatCode="#,##0.00\ [$Дин.-C1A]"/>
  </numFmts>
  <fonts count="6">
    <font>
      <sz val="11"/>
      <color theme="1"/>
      <name val="Calibri"/>
      <charset val="134"/>
    </font>
    <font>
      <sz val="10"/>
      <name val="Arial"/>
      <family val="2"/>
      <charset val="1"/>
    </font>
    <font>
      <b/>
      <sz val="14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5" fillId="0" borderId="0" applyBorder="0" applyProtection="0"/>
    <xf numFmtId="164" fontId="5" fillId="0" borderId="0" applyBorder="0" applyProtection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14" fontId="3" fillId="0" borderId="0" xfId="0" applyNumberFormat="1" applyFont="1" applyProtection="1">
      <protection locked="0"/>
    </xf>
    <xf numFmtId="0" fontId="0" fillId="0" borderId="1" xfId="0" applyBorder="1"/>
    <xf numFmtId="165" fontId="0" fillId="0" borderId="1" xfId="0" applyNumberFormat="1" applyBorder="1" applyProtection="1">
      <protection locked="0"/>
    </xf>
    <xf numFmtId="165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6" fontId="0" fillId="0" borderId="1" xfId="0" applyNumberForma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/>
    </xf>
  </cellXfs>
  <cellStyles count="6">
    <cellStyle name="Comma 2" xfId="1" xr:uid="{00000000-0005-0000-0000-000006000000}"/>
    <cellStyle name="Comma 3" xfId="2" xr:uid="{00000000-0005-0000-0000-000007000000}"/>
    <cellStyle name="Normal" xfId="0" builtinId="0"/>
    <cellStyle name="Normal 2" xfId="3" xr:uid="{00000000-0005-0000-0000-000008000000}"/>
    <cellStyle name="Normal 3" xfId="4" xr:uid="{00000000-0005-0000-0000-000009000000}"/>
    <cellStyle name="Normal 4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C24" sqref="C24"/>
    </sheetView>
  </sheetViews>
  <sheetFormatPr defaultColWidth="8.7109375" defaultRowHeight="15"/>
  <cols>
    <col min="1" max="1" width="18.7109375" customWidth="1"/>
    <col min="2" max="2" width="45.140625" customWidth="1"/>
    <col min="3" max="3" width="32.7109375" customWidth="1"/>
    <col min="4" max="5" width="9" customWidth="1"/>
    <col min="6" max="6" width="17.5703125" customWidth="1"/>
  </cols>
  <sheetData>
    <row r="1" spans="1:6" ht="18.75">
      <c r="A1" s="1" t="s">
        <v>0</v>
      </c>
      <c r="B1" s="2" t="s">
        <v>1</v>
      </c>
      <c r="E1" s="1" t="s">
        <v>2</v>
      </c>
      <c r="F1" s="3">
        <v>46288</v>
      </c>
    </row>
    <row r="2" spans="1:6" ht="29.85" customHeight="1">
      <c r="A2" s="13" t="s">
        <v>3</v>
      </c>
      <c r="B2" s="13"/>
    </row>
    <row r="3" spans="1:6">
      <c r="A3" s="4">
        <v>1</v>
      </c>
      <c r="B3" s="4" t="s">
        <v>4</v>
      </c>
      <c r="C3" s="5">
        <v>44708219.880000003</v>
      </c>
    </row>
    <row r="4" spans="1:6">
      <c r="A4" s="4">
        <v>2</v>
      </c>
      <c r="B4" s="4" t="s">
        <v>5</v>
      </c>
      <c r="C4" s="5">
        <v>69846.92</v>
      </c>
    </row>
    <row r="5" spans="1:6">
      <c r="A5" s="4">
        <v>3</v>
      </c>
      <c r="B5" s="4" t="s">
        <v>6</v>
      </c>
      <c r="C5" s="5">
        <v>0</v>
      </c>
    </row>
    <row r="6" spans="1:6">
      <c r="A6" s="4">
        <v>4</v>
      </c>
      <c r="B6" s="4" t="s">
        <v>7</v>
      </c>
      <c r="C6" s="5">
        <v>0</v>
      </c>
    </row>
    <row r="7" spans="1:6" ht="15" customHeight="1">
      <c r="A7" s="14" t="s">
        <v>8</v>
      </c>
      <c r="B7" s="14"/>
      <c r="C7" s="6">
        <f>C3+C4+C5+C6</f>
        <v>44778066.800000004</v>
      </c>
    </row>
    <row r="8" spans="1:6" ht="18.75">
      <c r="A8" s="15" t="s">
        <v>9</v>
      </c>
      <c r="B8" s="15"/>
      <c r="C8" s="7"/>
    </row>
    <row r="9" spans="1:6" ht="30">
      <c r="A9" s="4">
        <v>1</v>
      </c>
      <c r="B9" s="8" t="str">
        <f>"ПЛАЋЕНИ ТРОШКОВИ ПО УГОВОРУ ЗА "&amp;YEAR(F1)&amp;".годину"</f>
        <v>ПЛАЋЕНИ ТРОШКОВИ ПО УГОВОРУ ЗА 2026.годину</v>
      </c>
      <c r="C9" s="5">
        <v>70742.06</v>
      </c>
    </row>
    <row r="10" spans="1:6">
      <c r="A10" s="4">
        <v>2</v>
      </c>
      <c r="B10" s="4" t="s">
        <v>10</v>
      </c>
      <c r="C10" s="5">
        <v>0</v>
      </c>
    </row>
    <row r="11" spans="1:6">
      <c r="A11" s="12" t="s">
        <v>11</v>
      </c>
      <c r="B11" s="12"/>
      <c r="C11" s="9">
        <f>C9+C10</f>
        <v>70742.06</v>
      </c>
    </row>
    <row r="12" spans="1:6">
      <c r="A12" s="12" t="s">
        <v>12</v>
      </c>
      <c r="B12" s="12"/>
      <c r="C12" s="9">
        <f>C7-C11</f>
        <v>44707324.740000002</v>
      </c>
    </row>
    <row r="13" spans="1:6" ht="18.75">
      <c r="A13" s="10" t="s">
        <v>13</v>
      </c>
      <c r="B13" s="10"/>
      <c r="C13" s="7"/>
    </row>
    <row r="14" spans="1:6">
      <c r="A14" s="4">
        <v>1</v>
      </c>
      <c r="B14" s="4" t="s">
        <v>14</v>
      </c>
      <c r="C14" s="5">
        <v>0</v>
      </c>
    </row>
    <row r="15" spans="1:6">
      <c r="A15" s="4">
        <v>2</v>
      </c>
      <c r="B15" s="4" t="s">
        <v>15</v>
      </c>
      <c r="C15" s="5">
        <v>0</v>
      </c>
    </row>
    <row r="16" spans="1:6">
      <c r="A16" s="4">
        <v>3</v>
      </c>
      <c r="B16" s="4" t="s">
        <v>16</v>
      </c>
      <c r="C16" s="5">
        <v>0</v>
      </c>
    </row>
    <row r="17" spans="1:3">
      <c r="A17" s="4">
        <v>4</v>
      </c>
      <c r="B17" s="4" t="s">
        <v>17</v>
      </c>
      <c r="C17" s="5">
        <v>0</v>
      </c>
    </row>
    <row r="18" spans="1:3">
      <c r="A18" s="4">
        <v>5</v>
      </c>
      <c r="B18" s="4" t="s">
        <v>18</v>
      </c>
      <c r="C18" s="5">
        <v>0</v>
      </c>
    </row>
    <row r="19" spans="1:3">
      <c r="A19" s="4">
        <v>6</v>
      </c>
      <c r="B19" s="4" t="s">
        <v>19</v>
      </c>
      <c r="C19" s="5">
        <v>895.14</v>
      </c>
    </row>
    <row r="20" spans="1:3" ht="17.45" customHeight="1">
      <c r="A20" s="11" t="s">
        <v>20</v>
      </c>
      <c r="B20" s="11"/>
      <c r="C20" s="11"/>
    </row>
    <row r="21" spans="1:3">
      <c r="A21" s="4">
        <v>7</v>
      </c>
      <c r="B21" s="4" t="s">
        <v>21</v>
      </c>
      <c r="C21" s="5">
        <v>69846.92</v>
      </c>
    </row>
    <row r="22" spans="1:3">
      <c r="A22" s="4">
        <v>8</v>
      </c>
      <c r="B22" s="4" t="s">
        <v>22</v>
      </c>
      <c r="C22" s="5">
        <v>0</v>
      </c>
    </row>
    <row r="23" spans="1:3">
      <c r="A23" s="4">
        <v>9</v>
      </c>
      <c r="B23" s="4" t="s">
        <v>23</v>
      </c>
      <c r="C23" s="5">
        <v>0</v>
      </c>
    </row>
    <row r="24" spans="1:3">
      <c r="A24" s="4">
        <v>10</v>
      </c>
      <c r="B24" s="4" t="s">
        <v>24</v>
      </c>
      <c r="C24" s="5">
        <v>0</v>
      </c>
    </row>
    <row r="25" spans="1:3" ht="30">
      <c r="A25" s="4">
        <v>11</v>
      </c>
      <c r="B25" s="8" t="s">
        <v>25</v>
      </c>
      <c r="C25" s="5">
        <v>0</v>
      </c>
    </row>
    <row r="26" spans="1:3">
      <c r="A26" s="4">
        <v>12</v>
      </c>
      <c r="B26" s="8" t="s">
        <v>26</v>
      </c>
      <c r="C26" s="5">
        <v>0</v>
      </c>
    </row>
    <row r="27" spans="1:3" ht="30">
      <c r="A27" s="4">
        <v>13</v>
      </c>
      <c r="B27" s="8" t="s">
        <v>27</v>
      </c>
      <c r="C27" s="5">
        <v>0</v>
      </c>
    </row>
    <row r="28" spans="1:3">
      <c r="A28" s="4">
        <v>14</v>
      </c>
      <c r="B28" s="4" t="s">
        <v>28</v>
      </c>
      <c r="C28" s="5">
        <v>0</v>
      </c>
    </row>
    <row r="29" spans="1:3">
      <c r="A29" s="4">
        <v>15</v>
      </c>
      <c r="B29" s="4" t="s">
        <v>29</v>
      </c>
      <c r="C29" s="5">
        <v>0</v>
      </c>
    </row>
    <row r="30" spans="1:3">
      <c r="A30" s="4">
        <v>16</v>
      </c>
      <c r="B30" s="4" t="s">
        <v>30</v>
      </c>
      <c r="C30" s="5">
        <v>0</v>
      </c>
    </row>
    <row r="31" spans="1:3">
      <c r="A31" s="4">
        <v>17</v>
      </c>
      <c r="B31" s="4" t="s">
        <v>31</v>
      </c>
      <c r="C31" s="5">
        <v>0</v>
      </c>
    </row>
    <row r="32" spans="1:3">
      <c r="A32" s="12" t="s">
        <v>32</v>
      </c>
      <c r="B32" s="12"/>
      <c r="C32" s="6">
        <f>SUM(C14:C19,C21:C31)</f>
        <v>70742.06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>
      <formula1>0</formula1>
      <formula2>0</formula2>
    </dataValidation>
    <dataValidation allowBlank="1" showInputMessage="1" showErrorMessage="1" promptTitle="Извршена плаћања" prompt="Укуно извршена плаћања установе" sqref="C11" xr:uid="{00000000-0002-0000-0000-000001000000}">
      <formula1>0</formula1>
      <formula2>0</formula2>
    </dataValidation>
    <dataValidation allowBlank="1" showInputMessage="1" showErrorMessage="1" promptTitle="Салдо" prompt="Укупни приливи- Укупно извршена плаћања" sqref="C12" xr:uid="{00000000-0002-0000-0000-000002000000}">
      <formula1>0</formula1>
      <formula2>0</formula2>
    </dataValidation>
    <dataValidation allowBlank="1" showInputMessage="1" showErrorMessage="1" promptTitle="Извршене испалте" prompt="Укупно извршене исплате - аналитички" sqref="C32" xr:uid="{00000000-0002-0000-0000-000003000000}">
      <formula1>0</formula1>
      <formula2>0</formula2>
    </dataValidation>
  </dataValidations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vojkan</dc:creator>
  <dc:description/>
  <cp:lastModifiedBy>Dragan</cp:lastModifiedBy>
  <cp:revision>1</cp:revision>
  <cp:lastPrinted>2020-11-24T06:37:03Z</cp:lastPrinted>
  <dcterms:created xsi:type="dcterms:W3CDTF">2014-06-04T14:01:00Z</dcterms:created>
  <dcterms:modified xsi:type="dcterms:W3CDTF">2026-09-24T05:23:29Z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